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 drive\C.VELMURUGAAN\C.VELMURUGAAN 2024-2025 FY\GS MATERIAL PRICE FY 2024-2025\BRASS BURNER PRICE\05.02.2025\"/>
    </mc:Choice>
  </mc:AlternateContent>
  <xr:revisionPtr revIDLastSave="0" documentId="13_ncr:1_{1B64B1FD-3F75-4381-85EE-0847E88995D9}" xr6:coauthVersionLast="47" xr6:coauthVersionMax="47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 REDUCED PRICE 26.06.24" sheetId="3" r:id="rId1"/>
    <sheet name="  PRICE INCREASED 20.08.24" sheetId="4" r:id="rId2"/>
    <sheet name="PRICE DECREASED 11.12.24" sheetId="5" r:id="rId3"/>
    <sheet name="PRICE INCREASED 05.02.25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6" l="1"/>
  <c r="F8" i="6"/>
  <c r="J7" i="6"/>
  <c r="F7" i="6"/>
  <c r="J6" i="6"/>
  <c r="K6" i="6" s="1"/>
  <c r="L6" i="6" s="1"/>
  <c r="F6" i="6"/>
  <c r="J5" i="6"/>
  <c r="F5" i="6"/>
  <c r="J4" i="6"/>
  <c r="F4" i="6"/>
  <c r="J3" i="6"/>
  <c r="F3" i="6"/>
  <c r="J8" i="5"/>
  <c r="F8" i="5"/>
  <c r="J7" i="5"/>
  <c r="F7" i="5"/>
  <c r="K7" i="5" s="1"/>
  <c r="L7" i="5" s="1"/>
  <c r="J6" i="5"/>
  <c r="F6" i="5"/>
  <c r="J5" i="5"/>
  <c r="K5" i="5" s="1"/>
  <c r="L5" i="5" s="1"/>
  <c r="F5" i="5"/>
  <c r="J4" i="5"/>
  <c r="F4" i="5"/>
  <c r="J3" i="5"/>
  <c r="F3" i="5"/>
  <c r="J8" i="4"/>
  <c r="F8" i="4"/>
  <c r="J7" i="4"/>
  <c r="F7" i="4"/>
  <c r="J6" i="4"/>
  <c r="F6" i="4"/>
  <c r="J5" i="4"/>
  <c r="F5" i="4"/>
  <c r="J4" i="4"/>
  <c r="F4" i="4"/>
  <c r="J3" i="4"/>
  <c r="F3" i="4"/>
  <c r="F4" i="3"/>
  <c r="F5" i="3"/>
  <c r="F6" i="3"/>
  <c r="F7" i="3"/>
  <c r="F8" i="3"/>
  <c r="F3" i="3"/>
  <c r="J4" i="3"/>
  <c r="J5" i="3"/>
  <c r="J6" i="3"/>
  <c r="J7" i="3"/>
  <c r="K7" i="3" s="1"/>
  <c r="L7" i="3" s="1"/>
  <c r="J8" i="3"/>
  <c r="J3" i="3"/>
  <c r="K5" i="6" l="1"/>
  <c r="L5" i="6" s="1"/>
  <c r="K4" i="6"/>
  <c r="L4" i="6" s="1"/>
  <c r="K3" i="6"/>
  <c r="L3" i="6" s="1"/>
  <c r="K8" i="6"/>
  <c r="L8" i="6" s="1"/>
  <c r="K7" i="6"/>
  <c r="L7" i="6" s="1"/>
  <c r="K3" i="5"/>
  <c r="L3" i="5" s="1"/>
  <c r="K8" i="5"/>
  <c r="L8" i="5" s="1"/>
  <c r="K6" i="5"/>
  <c r="L6" i="5" s="1"/>
  <c r="K4" i="5"/>
  <c r="L4" i="5" s="1"/>
  <c r="K7" i="4"/>
  <c r="L7" i="4" s="1"/>
  <c r="K5" i="4"/>
  <c r="L5" i="4" s="1"/>
  <c r="K3" i="4"/>
  <c r="L3" i="4" s="1"/>
  <c r="K8" i="4"/>
  <c r="L8" i="4" s="1"/>
  <c r="K6" i="4"/>
  <c r="L6" i="4" s="1"/>
  <c r="K4" i="4"/>
  <c r="L4" i="4" s="1"/>
  <c r="K8" i="3"/>
  <c r="L8" i="3" s="1"/>
  <c r="K6" i="3"/>
  <c r="L6" i="3" s="1"/>
  <c r="K5" i="3"/>
  <c r="L5" i="3" s="1"/>
  <c r="K4" i="3"/>
  <c r="L4" i="3" s="1"/>
  <c r="K3" i="3"/>
  <c r="L3" i="3" s="1"/>
</calcChain>
</file>

<file path=xl/sharedStrings.xml><?xml version="1.0" encoding="utf-8"?>
<sst xmlns="http://schemas.openxmlformats.org/spreadsheetml/2006/main" count="124" uniqueCount="35">
  <si>
    <t>SL.NO</t>
  </si>
  <si>
    <t>ITEM CODE</t>
  </si>
  <si>
    <t>ITEM NAME</t>
  </si>
  <si>
    <t>UOM</t>
  </si>
  <si>
    <t>WEIGHT</t>
  </si>
  <si>
    <t>CM-GS0768-AA</t>
  </si>
  <si>
    <t>CM-GS0769-AA</t>
  </si>
  <si>
    <t>CM-GS0770-AA</t>
  </si>
  <si>
    <t xml:space="preserve">BRASS BURNER SMALL FORGING  </t>
  </si>
  <si>
    <t xml:space="preserve">BRASS BURNER MEDIUM FORGING </t>
  </si>
  <si>
    <t xml:space="preserve">BRASS BURNER JUMBO FORGING </t>
  </si>
  <si>
    <t>NOS</t>
  </si>
  <si>
    <t>CONVERSION COST /KGS</t>
  </si>
  <si>
    <t>BRASS HONEY RM NEW PRICE PER KGS</t>
  </si>
  <si>
    <t>TODAY PRICE /PCS</t>
  </si>
  <si>
    <t>SUPPLIER NAME :- ACCURA METAL INDUSTRIES</t>
  </si>
  <si>
    <t>CM-GS1332-AA</t>
  </si>
  <si>
    <t>CM-GS1333-AA</t>
  </si>
  <si>
    <t>CM-GS1334-AA</t>
  </si>
  <si>
    <t>HEXA FORGING BURNER SMALL</t>
  </si>
  <si>
    <t>HEXA FORGING BURNER MEDIUM</t>
  </si>
  <si>
    <t>HEXA FORGING BURNER JUMBO</t>
  </si>
  <si>
    <t xml:space="preserve">MAY  MONTH PRICE </t>
  </si>
  <si>
    <t>MAY MONTH RM PRICE</t>
  </si>
  <si>
    <t>PERCENTAGE OF PRICE DECREASED</t>
  </si>
  <si>
    <t xml:space="preserve"> PRICE DECREASED/PCS</t>
  </si>
  <si>
    <t>JUNE MONTH RM PRICE</t>
  </si>
  <si>
    <t>JUNE   MONTH PRICE (NOS)</t>
  </si>
  <si>
    <t>WEIGHT (KGS)</t>
  </si>
  <si>
    <t>PERCENTAGE OF PRICE INCREASED</t>
  </si>
  <si>
    <t>OCTOBER  MONTH RM PRICE</t>
  </si>
  <si>
    <t>OCTOBER MONTH PRICE (NOS)</t>
  </si>
  <si>
    <t>DECEMBER  MONTH PRICE (NOS)</t>
  </si>
  <si>
    <t>DECEMBER  MONTH RM PRICE</t>
  </si>
  <si>
    <t>BRASS HONEY RM NEW PRICE PER KGS (05.02.2025)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</si>
</sst>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1" applyNumberFormat="1" applyFont="1" applyBorder="1"/>
    <xf numFmtId="9" fontId="4" fillId="0" borderId="1" xfId="1" applyFont="1" applyBorder="1"/>
    <xf numFmtId="0" fontId="3" fillId="0" borderId="1" xfId="0" applyFont="1" applyBorder="1"/>
    <xf numFmtId="0" fontId="1" fillId="0" borderId="0" xfId="0" applyFont="1"/>
    <xf numFmtId="2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10EA-FF01-4A1B-B060-A686B7FE9A75}">
  <dimension ref="A1:L8"/>
  <sheetViews>
    <sheetView workbookViewId="0">
      <selection activeCell="G14" sqref="G14"/>
    </sheetView>
  </sheetViews>
  <sheetFormatPr defaultRowHeight="14.5" x14ac:dyDescent="0.35"/>
  <cols>
    <col min="1" max="1" width="5.7265625" style="2" bestFit="1" customWidth="1"/>
    <col min="2" max="2" width="14.7265625" customWidth="1"/>
    <col min="3" max="3" width="30.36328125" bestFit="1" customWidth="1"/>
    <col min="4" max="4" width="5.1796875" bestFit="1" customWidth="1"/>
    <col min="5" max="5" width="7.7265625" bestFit="1" customWidth="1"/>
    <col min="6" max="6" width="12.7265625" bestFit="1" customWidth="1"/>
    <col min="7" max="7" width="11.36328125" bestFit="1" customWidth="1"/>
    <col min="8" max="8" width="13.54296875" bestFit="1" customWidth="1"/>
    <col min="9" max="9" width="11.90625" bestFit="1" customWidth="1"/>
    <col min="10" max="10" width="8.81640625" bestFit="1" customWidth="1"/>
    <col min="12" max="12" width="10.6328125" customWidth="1"/>
  </cols>
  <sheetData>
    <row r="1" spans="1:12" x14ac:dyDescent="0.35">
      <c r="A1" s="14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s="1" customFormat="1" ht="58" x14ac:dyDescent="0.35">
      <c r="A2" s="3" t="s">
        <v>0</v>
      </c>
      <c r="B2" s="4" t="s">
        <v>1</v>
      </c>
      <c r="C2" s="4" t="s">
        <v>2</v>
      </c>
      <c r="D2" s="4" t="s">
        <v>3</v>
      </c>
      <c r="E2" s="3" t="s">
        <v>4</v>
      </c>
      <c r="F2" s="5" t="s">
        <v>22</v>
      </c>
      <c r="G2" s="5" t="s">
        <v>23</v>
      </c>
      <c r="H2" s="5" t="s">
        <v>13</v>
      </c>
      <c r="I2" s="5" t="s">
        <v>12</v>
      </c>
      <c r="J2" s="6" t="s">
        <v>14</v>
      </c>
      <c r="K2" s="6" t="s">
        <v>25</v>
      </c>
      <c r="L2" s="6" t="s">
        <v>24</v>
      </c>
    </row>
    <row r="3" spans="1:12" x14ac:dyDescent="0.35">
      <c r="A3" s="7">
        <v>1</v>
      </c>
      <c r="B3" s="8" t="s">
        <v>5</v>
      </c>
      <c r="C3" s="8" t="s">
        <v>8</v>
      </c>
      <c r="D3" s="8" t="s">
        <v>11</v>
      </c>
      <c r="E3" s="7">
        <v>0.13</v>
      </c>
      <c r="F3" s="7">
        <f>(G3+I3)*E3</f>
        <v>99.45</v>
      </c>
      <c r="G3" s="7">
        <v>585</v>
      </c>
      <c r="H3" s="7">
        <v>545</v>
      </c>
      <c r="I3" s="7">
        <v>180</v>
      </c>
      <c r="J3" s="8">
        <f>(H3+I3)*E3</f>
        <v>94.25</v>
      </c>
      <c r="K3" s="9">
        <f>J3-F3</f>
        <v>-5.2000000000000028</v>
      </c>
      <c r="L3" s="10">
        <f>K3/F3</f>
        <v>-5.2287581699346435E-2</v>
      </c>
    </row>
    <row r="4" spans="1:12" x14ac:dyDescent="0.35">
      <c r="A4" s="7">
        <v>2</v>
      </c>
      <c r="B4" s="8" t="s">
        <v>6</v>
      </c>
      <c r="C4" s="8" t="s">
        <v>9</v>
      </c>
      <c r="D4" s="8" t="s">
        <v>11</v>
      </c>
      <c r="E4" s="7">
        <v>0.16</v>
      </c>
      <c r="F4" s="7">
        <f t="shared" ref="F4:F8" si="0">(G4+I4)*E4</f>
        <v>122.4</v>
      </c>
      <c r="G4" s="7">
        <v>585</v>
      </c>
      <c r="H4" s="7">
        <v>545</v>
      </c>
      <c r="I4" s="7">
        <v>180</v>
      </c>
      <c r="J4" s="8">
        <f t="shared" ref="J4:J8" si="1">(H4+I4)*E4</f>
        <v>116</v>
      </c>
      <c r="K4" s="9">
        <f t="shared" ref="K4:K8" si="2">J4-F4</f>
        <v>-6.4000000000000057</v>
      </c>
      <c r="L4" s="10">
        <f t="shared" ref="L4:L8" si="3">K4/F4</f>
        <v>-5.2287581699346448E-2</v>
      </c>
    </row>
    <row r="5" spans="1:12" x14ac:dyDescent="0.35">
      <c r="A5" s="7">
        <v>3</v>
      </c>
      <c r="B5" s="8" t="s">
        <v>7</v>
      </c>
      <c r="C5" s="8" t="s">
        <v>10</v>
      </c>
      <c r="D5" s="8" t="s">
        <v>11</v>
      </c>
      <c r="E5" s="7">
        <v>0.27</v>
      </c>
      <c r="F5" s="7">
        <f t="shared" si="0"/>
        <v>206.55</v>
      </c>
      <c r="G5" s="7">
        <v>585</v>
      </c>
      <c r="H5" s="7">
        <v>545</v>
      </c>
      <c r="I5" s="7">
        <v>180</v>
      </c>
      <c r="J5" s="8">
        <f t="shared" si="1"/>
        <v>195.75</v>
      </c>
      <c r="K5" s="9">
        <f t="shared" si="2"/>
        <v>-10.800000000000011</v>
      </c>
      <c r="L5" s="10">
        <f t="shared" si="3"/>
        <v>-5.2287581699346455E-2</v>
      </c>
    </row>
    <row r="6" spans="1:12" x14ac:dyDescent="0.35">
      <c r="A6" s="7">
        <v>4</v>
      </c>
      <c r="B6" s="8" t="s">
        <v>16</v>
      </c>
      <c r="C6" s="8" t="s">
        <v>19</v>
      </c>
      <c r="D6" s="8" t="s">
        <v>11</v>
      </c>
      <c r="E6" s="7">
        <v>0.19500000000000001</v>
      </c>
      <c r="F6" s="7">
        <f t="shared" si="0"/>
        <v>166.72499999999999</v>
      </c>
      <c r="G6" s="7">
        <v>585</v>
      </c>
      <c r="H6" s="7">
        <v>545</v>
      </c>
      <c r="I6" s="7">
        <v>270</v>
      </c>
      <c r="J6" s="8">
        <f t="shared" si="1"/>
        <v>158.92500000000001</v>
      </c>
      <c r="K6" s="9">
        <f t="shared" si="2"/>
        <v>-7.7999999999999829</v>
      </c>
      <c r="L6" s="10">
        <f t="shared" si="3"/>
        <v>-4.6783625730994052E-2</v>
      </c>
    </row>
    <row r="7" spans="1:12" x14ac:dyDescent="0.35">
      <c r="A7" s="7">
        <v>5</v>
      </c>
      <c r="B7" s="8" t="s">
        <v>17</v>
      </c>
      <c r="C7" s="8" t="s">
        <v>20</v>
      </c>
      <c r="D7" s="8" t="s">
        <v>11</v>
      </c>
      <c r="E7" s="7">
        <v>0.27500000000000002</v>
      </c>
      <c r="F7" s="7">
        <f t="shared" si="0"/>
        <v>235.12500000000003</v>
      </c>
      <c r="G7" s="7">
        <v>585</v>
      </c>
      <c r="H7" s="7">
        <v>545</v>
      </c>
      <c r="I7" s="7">
        <v>270</v>
      </c>
      <c r="J7" s="8">
        <f t="shared" si="1"/>
        <v>224.12500000000003</v>
      </c>
      <c r="K7" s="9">
        <f t="shared" si="2"/>
        <v>-11</v>
      </c>
      <c r="L7" s="10">
        <f t="shared" si="3"/>
        <v>-4.6783625730994149E-2</v>
      </c>
    </row>
    <row r="8" spans="1:12" x14ac:dyDescent="0.35">
      <c r="A8" s="7">
        <v>6</v>
      </c>
      <c r="B8" s="8" t="s">
        <v>18</v>
      </c>
      <c r="C8" s="8" t="s">
        <v>21</v>
      </c>
      <c r="D8" s="8" t="s">
        <v>11</v>
      </c>
      <c r="E8" s="7">
        <v>0.39</v>
      </c>
      <c r="F8" s="7">
        <f t="shared" si="0"/>
        <v>333.45</v>
      </c>
      <c r="G8" s="7">
        <v>585</v>
      </c>
      <c r="H8" s="7">
        <v>545</v>
      </c>
      <c r="I8" s="7">
        <v>270</v>
      </c>
      <c r="J8" s="8">
        <f t="shared" si="1"/>
        <v>317.85000000000002</v>
      </c>
      <c r="K8" s="9">
        <f t="shared" si="2"/>
        <v>-15.599999999999966</v>
      </c>
      <c r="L8" s="10">
        <f t="shared" si="3"/>
        <v>-4.6783625730994052E-2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F415-DA5C-4AC2-97E2-5861EFB933FC}">
  <dimension ref="A1:L8"/>
  <sheetViews>
    <sheetView workbookViewId="0">
      <selection activeCell="L8" sqref="A1:L8"/>
    </sheetView>
  </sheetViews>
  <sheetFormatPr defaultRowHeight="14.5" x14ac:dyDescent="0.35"/>
  <cols>
    <col min="1" max="1" width="5.7265625" style="2" bestFit="1" customWidth="1"/>
    <col min="2" max="2" width="14.7265625" customWidth="1"/>
    <col min="3" max="3" width="30.36328125" bestFit="1" customWidth="1"/>
    <col min="4" max="4" width="5.1796875" bestFit="1" customWidth="1"/>
    <col min="5" max="5" width="7.7265625" bestFit="1" customWidth="1"/>
    <col min="6" max="6" width="12.7265625" bestFit="1" customWidth="1"/>
    <col min="7" max="7" width="11.36328125" bestFit="1" customWidth="1"/>
    <col min="8" max="8" width="13.54296875" bestFit="1" customWidth="1"/>
    <col min="9" max="9" width="11.90625" bestFit="1" customWidth="1"/>
    <col min="10" max="10" width="8.81640625" style="12" bestFit="1" customWidth="1"/>
    <col min="12" max="12" width="12" customWidth="1"/>
  </cols>
  <sheetData>
    <row r="1" spans="1:12" x14ac:dyDescent="0.3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" customFormat="1" ht="43.5" x14ac:dyDescent="0.35">
      <c r="A2" s="3" t="s">
        <v>0</v>
      </c>
      <c r="B2" s="4" t="s">
        <v>1</v>
      </c>
      <c r="C2" s="4" t="s">
        <v>2</v>
      </c>
      <c r="D2" s="4" t="s">
        <v>3</v>
      </c>
      <c r="E2" s="3" t="s">
        <v>28</v>
      </c>
      <c r="F2" s="5" t="s">
        <v>27</v>
      </c>
      <c r="G2" s="5" t="s">
        <v>26</v>
      </c>
      <c r="H2" s="5" t="s">
        <v>13</v>
      </c>
      <c r="I2" s="5" t="s">
        <v>12</v>
      </c>
      <c r="J2" s="6" t="s">
        <v>14</v>
      </c>
      <c r="K2" s="6" t="s">
        <v>25</v>
      </c>
      <c r="L2" s="6" t="s">
        <v>29</v>
      </c>
    </row>
    <row r="3" spans="1:12" x14ac:dyDescent="0.35">
      <c r="A3" s="7">
        <v>1</v>
      </c>
      <c r="B3" s="8" t="s">
        <v>5</v>
      </c>
      <c r="C3" s="8" t="s">
        <v>8</v>
      </c>
      <c r="D3" s="8" t="s">
        <v>11</v>
      </c>
      <c r="E3" s="7">
        <v>0.13</v>
      </c>
      <c r="F3" s="7">
        <f>(G3+I3)*E3</f>
        <v>94.25</v>
      </c>
      <c r="G3" s="7">
        <v>545</v>
      </c>
      <c r="H3" s="7">
        <v>555</v>
      </c>
      <c r="I3" s="7">
        <v>180</v>
      </c>
      <c r="J3" s="11">
        <f>(H3+I3)*E3</f>
        <v>95.55</v>
      </c>
      <c r="K3" s="9">
        <f>J3-F3</f>
        <v>1.2999999999999972</v>
      </c>
      <c r="L3" s="10">
        <f>K3/F3</f>
        <v>1.3793103448275832E-2</v>
      </c>
    </row>
    <row r="4" spans="1:12" x14ac:dyDescent="0.35">
      <c r="A4" s="7">
        <v>2</v>
      </c>
      <c r="B4" s="8" t="s">
        <v>6</v>
      </c>
      <c r="C4" s="8" t="s">
        <v>9</v>
      </c>
      <c r="D4" s="8" t="s">
        <v>11</v>
      </c>
      <c r="E4" s="7">
        <v>0.16</v>
      </c>
      <c r="F4" s="7">
        <f t="shared" ref="F4:F8" si="0">(G4+I4)*E4</f>
        <v>116</v>
      </c>
      <c r="G4" s="7">
        <v>545</v>
      </c>
      <c r="H4" s="7">
        <v>555</v>
      </c>
      <c r="I4" s="7">
        <v>180</v>
      </c>
      <c r="J4" s="11">
        <f t="shared" ref="J4:J8" si="1">(H4+I4)*E4</f>
        <v>117.60000000000001</v>
      </c>
      <c r="K4" s="9">
        <f t="shared" ref="K4:K8" si="2">J4-F4</f>
        <v>1.6000000000000085</v>
      </c>
      <c r="L4" s="10">
        <f t="shared" ref="L4:L8" si="3">K4/F4</f>
        <v>1.3793103448275935E-2</v>
      </c>
    </row>
    <row r="5" spans="1:12" x14ac:dyDescent="0.35">
      <c r="A5" s="7">
        <v>3</v>
      </c>
      <c r="B5" s="8" t="s">
        <v>7</v>
      </c>
      <c r="C5" s="8" t="s">
        <v>10</v>
      </c>
      <c r="D5" s="8" t="s">
        <v>11</v>
      </c>
      <c r="E5" s="7">
        <v>0.27</v>
      </c>
      <c r="F5" s="7">
        <f t="shared" si="0"/>
        <v>195.75</v>
      </c>
      <c r="G5" s="7">
        <v>545</v>
      </c>
      <c r="H5" s="7">
        <v>555</v>
      </c>
      <c r="I5" s="7">
        <v>180</v>
      </c>
      <c r="J5" s="11">
        <f t="shared" si="1"/>
        <v>198.45000000000002</v>
      </c>
      <c r="K5" s="9">
        <f t="shared" si="2"/>
        <v>2.7000000000000171</v>
      </c>
      <c r="L5" s="10">
        <f t="shared" si="3"/>
        <v>1.3793103448275949E-2</v>
      </c>
    </row>
    <row r="6" spans="1:12" x14ac:dyDescent="0.35">
      <c r="A6" s="7">
        <v>4</v>
      </c>
      <c r="B6" s="8" t="s">
        <v>16</v>
      </c>
      <c r="C6" s="8" t="s">
        <v>19</v>
      </c>
      <c r="D6" s="8" t="s">
        <v>11</v>
      </c>
      <c r="E6" s="7">
        <v>0.19500000000000001</v>
      </c>
      <c r="F6" s="7">
        <f t="shared" si="0"/>
        <v>158.92500000000001</v>
      </c>
      <c r="G6" s="7">
        <v>545</v>
      </c>
      <c r="H6" s="7">
        <v>555</v>
      </c>
      <c r="I6" s="7">
        <v>270</v>
      </c>
      <c r="J6" s="13">
        <f t="shared" si="1"/>
        <v>160.875</v>
      </c>
      <c r="K6" s="9">
        <f t="shared" si="2"/>
        <v>1.9499999999999886</v>
      </c>
      <c r="L6" s="10">
        <f t="shared" si="3"/>
        <v>1.2269938650306676E-2</v>
      </c>
    </row>
    <row r="7" spans="1:12" x14ac:dyDescent="0.35">
      <c r="A7" s="7">
        <v>5</v>
      </c>
      <c r="B7" s="8" t="s">
        <v>17</v>
      </c>
      <c r="C7" s="8" t="s">
        <v>20</v>
      </c>
      <c r="D7" s="8" t="s">
        <v>11</v>
      </c>
      <c r="E7" s="7">
        <v>0.27500000000000002</v>
      </c>
      <c r="F7" s="7">
        <f t="shared" si="0"/>
        <v>224.12500000000003</v>
      </c>
      <c r="G7" s="7">
        <v>545</v>
      </c>
      <c r="H7" s="7">
        <v>555</v>
      </c>
      <c r="I7" s="7">
        <v>270</v>
      </c>
      <c r="J7" s="13">
        <f t="shared" si="1"/>
        <v>226.87500000000003</v>
      </c>
      <c r="K7" s="9">
        <f t="shared" si="2"/>
        <v>2.75</v>
      </c>
      <c r="L7" s="10">
        <f t="shared" si="3"/>
        <v>1.2269938650306747E-2</v>
      </c>
    </row>
    <row r="8" spans="1:12" x14ac:dyDescent="0.35">
      <c r="A8" s="7">
        <v>6</v>
      </c>
      <c r="B8" s="8" t="s">
        <v>18</v>
      </c>
      <c r="C8" s="8" t="s">
        <v>21</v>
      </c>
      <c r="D8" s="8" t="s">
        <v>11</v>
      </c>
      <c r="E8" s="7">
        <v>0.39</v>
      </c>
      <c r="F8" s="7">
        <f t="shared" si="0"/>
        <v>317.85000000000002</v>
      </c>
      <c r="G8" s="7">
        <v>545</v>
      </c>
      <c r="H8" s="7">
        <v>555</v>
      </c>
      <c r="I8" s="7">
        <v>270</v>
      </c>
      <c r="J8" s="11">
        <f t="shared" si="1"/>
        <v>321.75</v>
      </c>
      <c r="K8" s="9">
        <f t="shared" si="2"/>
        <v>3.8999999999999773</v>
      </c>
      <c r="L8" s="10">
        <f t="shared" si="3"/>
        <v>1.2269938650306676E-2</v>
      </c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6FFB4-922C-44E9-9943-FF41D5226E30}">
  <dimension ref="A1:L8"/>
  <sheetViews>
    <sheetView workbookViewId="0">
      <selection activeCell="I12" sqref="I12"/>
    </sheetView>
  </sheetViews>
  <sheetFormatPr defaultRowHeight="14.5" x14ac:dyDescent="0.35"/>
  <cols>
    <col min="1" max="1" width="5.7265625" bestFit="1" customWidth="1"/>
    <col min="2" max="2" width="13.54296875" bestFit="1" customWidth="1"/>
    <col min="3" max="3" width="30.36328125" bestFit="1" customWidth="1"/>
    <col min="4" max="4" width="5.1796875" bestFit="1" customWidth="1"/>
  </cols>
  <sheetData>
    <row r="1" spans="1:12" x14ac:dyDescent="0.3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72.5" x14ac:dyDescent="0.35">
      <c r="A2" s="3" t="s">
        <v>0</v>
      </c>
      <c r="B2" s="4" t="s">
        <v>1</v>
      </c>
      <c r="C2" s="4" t="s">
        <v>2</v>
      </c>
      <c r="D2" s="4" t="s">
        <v>3</v>
      </c>
      <c r="E2" s="5" t="s">
        <v>28</v>
      </c>
      <c r="F2" s="5" t="s">
        <v>31</v>
      </c>
      <c r="G2" s="5" t="s">
        <v>30</v>
      </c>
      <c r="H2" s="5" t="s">
        <v>13</v>
      </c>
      <c r="I2" s="5" t="s">
        <v>12</v>
      </c>
      <c r="J2" s="6" t="s">
        <v>14</v>
      </c>
      <c r="K2" s="6" t="s">
        <v>25</v>
      </c>
      <c r="L2" s="6" t="s">
        <v>29</v>
      </c>
    </row>
    <row r="3" spans="1:12" x14ac:dyDescent="0.35">
      <c r="A3" s="7">
        <v>1</v>
      </c>
      <c r="B3" s="8" t="s">
        <v>5</v>
      </c>
      <c r="C3" s="8" t="s">
        <v>8</v>
      </c>
      <c r="D3" s="8" t="s">
        <v>11</v>
      </c>
      <c r="E3" s="7">
        <v>0.13</v>
      </c>
      <c r="F3" s="7">
        <f>(G3+I3)*E3</f>
        <v>95.55</v>
      </c>
      <c r="G3" s="7">
        <v>555</v>
      </c>
      <c r="H3" s="7">
        <v>537</v>
      </c>
      <c r="I3" s="7">
        <v>180</v>
      </c>
      <c r="J3" s="11">
        <f>(H3+I3)*E3</f>
        <v>93.210000000000008</v>
      </c>
      <c r="K3" s="9">
        <f>J3-F3</f>
        <v>-2.3399999999999892</v>
      </c>
      <c r="L3" s="10">
        <f>K3/F3</f>
        <v>-2.4489795918367235E-2</v>
      </c>
    </row>
    <row r="4" spans="1:12" x14ac:dyDescent="0.35">
      <c r="A4" s="7">
        <v>2</v>
      </c>
      <c r="B4" s="8" t="s">
        <v>6</v>
      </c>
      <c r="C4" s="8" t="s">
        <v>9</v>
      </c>
      <c r="D4" s="8" t="s">
        <v>11</v>
      </c>
      <c r="E4" s="7">
        <v>0.16</v>
      </c>
      <c r="F4" s="7">
        <f t="shared" ref="F4:F8" si="0">(G4+I4)*E4</f>
        <v>117.60000000000001</v>
      </c>
      <c r="G4" s="7">
        <v>555</v>
      </c>
      <c r="H4" s="7">
        <v>537</v>
      </c>
      <c r="I4" s="7">
        <v>180</v>
      </c>
      <c r="J4" s="11">
        <f t="shared" ref="J4:J8" si="1">(H4+I4)*E4</f>
        <v>114.72</v>
      </c>
      <c r="K4" s="9">
        <f t="shared" ref="K4:K8" si="2">J4-F4</f>
        <v>-2.8800000000000097</v>
      </c>
      <c r="L4" s="10">
        <f t="shared" ref="L4:L8" si="3">K4/F4</f>
        <v>-2.4489795918367429E-2</v>
      </c>
    </row>
    <row r="5" spans="1:12" x14ac:dyDescent="0.35">
      <c r="A5" s="7">
        <v>3</v>
      </c>
      <c r="B5" s="8" t="s">
        <v>7</v>
      </c>
      <c r="C5" s="8" t="s">
        <v>10</v>
      </c>
      <c r="D5" s="8" t="s">
        <v>11</v>
      </c>
      <c r="E5" s="7">
        <v>0.27</v>
      </c>
      <c r="F5" s="7">
        <f t="shared" si="0"/>
        <v>198.45000000000002</v>
      </c>
      <c r="G5" s="7">
        <v>555</v>
      </c>
      <c r="H5" s="7">
        <v>537</v>
      </c>
      <c r="I5" s="7">
        <v>180</v>
      </c>
      <c r="J5" s="11">
        <f t="shared" si="1"/>
        <v>193.59</v>
      </c>
      <c r="K5" s="9">
        <f t="shared" si="2"/>
        <v>-4.8600000000000136</v>
      </c>
      <c r="L5" s="10">
        <f t="shared" si="3"/>
        <v>-2.4489795918367415E-2</v>
      </c>
    </row>
    <row r="6" spans="1:12" x14ac:dyDescent="0.35">
      <c r="A6" s="7">
        <v>4</v>
      </c>
      <c r="B6" s="8" t="s">
        <v>16</v>
      </c>
      <c r="C6" s="8" t="s">
        <v>19</v>
      </c>
      <c r="D6" s="8" t="s">
        <v>11</v>
      </c>
      <c r="E6" s="7">
        <v>0.19500000000000001</v>
      </c>
      <c r="F6" s="7">
        <f t="shared" si="0"/>
        <v>160.875</v>
      </c>
      <c r="G6" s="7">
        <v>555</v>
      </c>
      <c r="H6" s="7">
        <v>537</v>
      </c>
      <c r="I6" s="7">
        <v>270</v>
      </c>
      <c r="J6" s="13">
        <f t="shared" si="1"/>
        <v>157.36500000000001</v>
      </c>
      <c r="K6" s="9">
        <f t="shared" si="2"/>
        <v>-3.5099999999999909</v>
      </c>
      <c r="L6" s="10">
        <f t="shared" si="3"/>
        <v>-2.1818181818181761E-2</v>
      </c>
    </row>
    <row r="7" spans="1:12" x14ac:dyDescent="0.35">
      <c r="A7" s="7">
        <v>5</v>
      </c>
      <c r="B7" s="8" t="s">
        <v>17</v>
      </c>
      <c r="C7" s="8" t="s">
        <v>20</v>
      </c>
      <c r="D7" s="8" t="s">
        <v>11</v>
      </c>
      <c r="E7" s="7">
        <v>0.27500000000000002</v>
      </c>
      <c r="F7" s="7">
        <f t="shared" si="0"/>
        <v>226.87500000000003</v>
      </c>
      <c r="G7" s="7">
        <v>555</v>
      </c>
      <c r="H7" s="7">
        <v>537</v>
      </c>
      <c r="I7" s="7">
        <v>270</v>
      </c>
      <c r="J7" s="13">
        <f t="shared" si="1"/>
        <v>221.92500000000001</v>
      </c>
      <c r="K7" s="9">
        <f t="shared" si="2"/>
        <v>-4.9500000000000171</v>
      </c>
      <c r="L7" s="10">
        <f t="shared" si="3"/>
        <v>-2.1818181818181889E-2</v>
      </c>
    </row>
    <row r="8" spans="1:12" x14ac:dyDescent="0.35">
      <c r="A8" s="7">
        <v>6</v>
      </c>
      <c r="B8" s="8" t="s">
        <v>18</v>
      </c>
      <c r="C8" s="8" t="s">
        <v>21</v>
      </c>
      <c r="D8" s="8" t="s">
        <v>11</v>
      </c>
      <c r="E8" s="7">
        <v>0.39</v>
      </c>
      <c r="F8" s="7">
        <f t="shared" si="0"/>
        <v>321.75</v>
      </c>
      <c r="G8" s="7">
        <v>555</v>
      </c>
      <c r="H8" s="7">
        <v>537</v>
      </c>
      <c r="I8" s="7">
        <v>270</v>
      </c>
      <c r="J8" s="11">
        <f t="shared" si="1"/>
        <v>314.73</v>
      </c>
      <c r="K8" s="9">
        <f t="shared" si="2"/>
        <v>-7.0199999999999818</v>
      </c>
      <c r="L8" s="10">
        <f t="shared" si="3"/>
        <v>-2.1818181818181761E-2</v>
      </c>
    </row>
  </sheetData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DC63-266C-4558-9FBB-0E91F9B126DF}">
  <dimension ref="A1:L8"/>
  <sheetViews>
    <sheetView tabSelected="1" workbookViewId="0">
      <selection activeCell="P6" sqref="P6"/>
    </sheetView>
  </sheetViews>
  <sheetFormatPr defaultRowHeight="14.5" x14ac:dyDescent="0.35"/>
  <cols>
    <col min="1" max="1" width="5.7265625" bestFit="1" customWidth="1"/>
    <col min="2" max="2" width="13.54296875" bestFit="1" customWidth="1"/>
    <col min="3" max="3" width="30.36328125" bestFit="1" customWidth="1"/>
    <col min="4" max="4" width="5.1796875" bestFit="1" customWidth="1"/>
    <col min="8" max="8" width="13" customWidth="1"/>
  </cols>
  <sheetData>
    <row r="1" spans="1:12" x14ac:dyDescent="0.3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01.5" x14ac:dyDescent="0.35">
      <c r="A2" s="3" t="s">
        <v>0</v>
      </c>
      <c r="B2" s="4" t="s">
        <v>1</v>
      </c>
      <c r="C2" s="4" t="s">
        <v>2</v>
      </c>
      <c r="D2" s="4" t="s">
        <v>3</v>
      </c>
      <c r="E2" s="5" t="s">
        <v>28</v>
      </c>
      <c r="F2" s="5" t="s">
        <v>32</v>
      </c>
      <c r="G2" s="5" t="s">
        <v>33</v>
      </c>
      <c r="H2" s="5" t="s">
        <v>34</v>
      </c>
      <c r="I2" s="5" t="s">
        <v>12</v>
      </c>
      <c r="J2" s="6" t="s">
        <v>14</v>
      </c>
      <c r="K2" s="6" t="s">
        <v>25</v>
      </c>
      <c r="L2" s="6" t="s">
        <v>29</v>
      </c>
    </row>
    <row r="3" spans="1:12" x14ac:dyDescent="0.35">
      <c r="A3" s="7">
        <v>1</v>
      </c>
      <c r="B3" s="8" t="s">
        <v>5</v>
      </c>
      <c r="C3" s="8" t="s">
        <v>8</v>
      </c>
      <c r="D3" s="8" t="s">
        <v>11</v>
      </c>
      <c r="E3" s="7">
        <v>0.13</v>
      </c>
      <c r="F3" s="7">
        <f>(G3+I3)*E3</f>
        <v>93.210000000000008</v>
      </c>
      <c r="G3" s="7">
        <v>537</v>
      </c>
      <c r="H3" s="7">
        <v>550</v>
      </c>
      <c r="I3" s="7">
        <v>180</v>
      </c>
      <c r="J3" s="11">
        <f>(H3+I3)*E3</f>
        <v>94.9</v>
      </c>
      <c r="K3" s="9">
        <f>J3-F3</f>
        <v>1.6899999999999977</v>
      </c>
      <c r="L3" s="10">
        <f>K3/F3</f>
        <v>1.8131101813110156E-2</v>
      </c>
    </row>
    <row r="4" spans="1:12" x14ac:dyDescent="0.35">
      <c r="A4" s="7">
        <v>2</v>
      </c>
      <c r="B4" s="8" t="s">
        <v>6</v>
      </c>
      <c r="C4" s="8" t="s">
        <v>9</v>
      </c>
      <c r="D4" s="8" t="s">
        <v>11</v>
      </c>
      <c r="E4" s="7">
        <v>0.16</v>
      </c>
      <c r="F4" s="7">
        <f t="shared" ref="F4:F8" si="0">(G4+I4)*E4</f>
        <v>114.72</v>
      </c>
      <c r="G4" s="7">
        <v>537</v>
      </c>
      <c r="H4" s="7">
        <v>550</v>
      </c>
      <c r="I4" s="7">
        <v>180</v>
      </c>
      <c r="J4" s="11">
        <f t="shared" ref="J4:J8" si="1">(H4+I4)*E4</f>
        <v>116.8</v>
      </c>
      <c r="K4" s="9">
        <f t="shared" ref="K4:K8" si="2">J4-F4</f>
        <v>2.0799999999999983</v>
      </c>
      <c r="L4" s="10">
        <f t="shared" ref="L4:L8" si="3">K4/F4</f>
        <v>1.8131101813110166E-2</v>
      </c>
    </row>
    <row r="5" spans="1:12" x14ac:dyDescent="0.35">
      <c r="A5" s="7">
        <v>3</v>
      </c>
      <c r="B5" s="8" t="s">
        <v>7</v>
      </c>
      <c r="C5" s="8" t="s">
        <v>10</v>
      </c>
      <c r="D5" s="8" t="s">
        <v>11</v>
      </c>
      <c r="E5" s="7">
        <v>0.27</v>
      </c>
      <c r="F5" s="7">
        <f t="shared" si="0"/>
        <v>193.59</v>
      </c>
      <c r="G5" s="7">
        <v>537</v>
      </c>
      <c r="H5" s="7">
        <v>550</v>
      </c>
      <c r="I5" s="7">
        <v>180</v>
      </c>
      <c r="J5" s="11">
        <f t="shared" si="1"/>
        <v>197.10000000000002</v>
      </c>
      <c r="K5" s="9">
        <f t="shared" si="2"/>
        <v>3.5100000000000193</v>
      </c>
      <c r="L5" s="10">
        <f t="shared" si="3"/>
        <v>1.8131101813110281E-2</v>
      </c>
    </row>
    <row r="6" spans="1:12" x14ac:dyDescent="0.35">
      <c r="A6" s="7">
        <v>4</v>
      </c>
      <c r="B6" s="8" t="s">
        <v>16</v>
      </c>
      <c r="C6" s="8" t="s">
        <v>19</v>
      </c>
      <c r="D6" s="8" t="s">
        <v>11</v>
      </c>
      <c r="E6" s="7">
        <v>0.19500000000000001</v>
      </c>
      <c r="F6" s="7">
        <f t="shared" si="0"/>
        <v>157.36500000000001</v>
      </c>
      <c r="G6" s="7">
        <v>537</v>
      </c>
      <c r="H6" s="7">
        <v>550</v>
      </c>
      <c r="I6" s="7">
        <v>270</v>
      </c>
      <c r="J6" s="13">
        <f t="shared" si="1"/>
        <v>159.9</v>
      </c>
      <c r="K6" s="9">
        <f t="shared" si="2"/>
        <v>2.5349999999999966</v>
      </c>
      <c r="L6" s="10">
        <f t="shared" si="3"/>
        <v>1.6109045848822778E-2</v>
      </c>
    </row>
    <row r="7" spans="1:12" x14ac:dyDescent="0.35">
      <c r="A7" s="7">
        <v>5</v>
      </c>
      <c r="B7" s="8" t="s">
        <v>17</v>
      </c>
      <c r="C7" s="8" t="s">
        <v>20</v>
      </c>
      <c r="D7" s="8" t="s">
        <v>11</v>
      </c>
      <c r="E7" s="7">
        <v>0.27500000000000002</v>
      </c>
      <c r="F7" s="7">
        <f t="shared" si="0"/>
        <v>221.92500000000001</v>
      </c>
      <c r="G7" s="7">
        <v>537</v>
      </c>
      <c r="H7" s="7">
        <v>550</v>
      </c>
      <c r="I7" s="7">
        <v>270</v>
      </c>
      <c r="J7" s="13">
        <f t="shared" si="1"/>
        <v>225.50000000000003</v>
      </c>
      <c r="K7" s="9">
        <f t="shared" si="2"/>
        <v>3.5750000000000171</v>
      </c>
      <c r="L7" s="10">
        <f t="shared" si="3"/>
        <v>1.6109045848822875E-2</v>
      </c>
    </row>
    <row r="8" spans="1:12" x14ac:dyDescent="0.35">
      <c r="A8" s="7">
        <v>6</v>
      </c>
      <c r="B8" s="8" t="s">
        <v>18</v>
      </c>
      <c r="C8" s="8" t="s">
        <v>21</v>
      </c>
      <c r="D8" s="8" t="s">
        <v>11</v>
      </c>
      <c r="E8" s="7">
        <v>0.39</v>
      </c>
      <c r="F8" s="7">
        <f t="shared" si="0"/>
        <v>314.73</v>
      </c>
      <c r="G8" s="7">
        <v>537</v>
      </c>
      <c r="H8" s="7">
        <v>550</v>
      </c>
      <c r="I8" s="7">
        <v>270</v>
      </c>
      <c r="J8" s="11">
        <f t="shared" si="1"/>
        <v>319.8</v>
      </c>
      <c r="K8" s="9">
        <f t="shared" si="2"/>
        <v>5.0699999999999932</v>
      </c>
      <c r="L8" s="10">
        <f t="shared" si="3"/>
        <v>1.6109045848822778E-2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REDUCED PRICE 26.06.24</vt:lpstr>
      <vt:lpstr>  PRICE INCREASED 20.08.24</vt:lpstr>
      <vt:lpstr>PRICE DECREASED 11.12.24</vt:lpstr>
      <vt:lpstr>PRICE INCREASED 05.02.25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Velmurugan</dc:creator>
  <cp:lastModifiedBy>Purchase</cp:lastModifiedBy>
  <cp:lastPrinted>2022-10-10T12:16:07Z</cp:lastPrinted>
  <dcterms:created xsi:type="dcterms:W3CDTF">2015-06-05T18:17:20Z</dcterms:created>
  <dcterms:modified xsi:type="dcterms:W3CDTF">2025-02-05T06:31:03Z</dcterms:modified>
</cp:coreProperties>
</file>